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Projects\02 Current Projects\23218 - HFS CONDITION SURVEYS – PHASE 15\15 - Schedule of Rates\"/>
    </mc:Choice>
  </mc:AlternateContent>
  <xr:revisionPtr revIDLastSave="0" documentId="13_ncr:1_{7D226521-BF6D-437B-865A-EC57D979A529}" xr6:coauthVersionLast="47" xr6:coauthVersionMax="47" xr10:uidLastSave="{00000000-0000-0000-0000-000000000000}"/>
  <bookViews>
    <workbookView xWindow="-108" yWindow="-108" windowWidth="23256" windowHeight="12576" xr2:uid="{29D109BA-AD4B-4B15-A1C8-2FB843FD5AA7}"/>
  </bookViews>
  <sheets>
    <sheet name="Engineering" sheetId="1" r:id="rId1"/>
  </sheets>
  <externalReferences>
    <externalReference r:id="rId2"/>
  </externalReferences>
  <definedNames>
    <definedName name="StatutoryElement">'[1]Appraisal Pick Lists'!$E$171:$E$212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 l="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alcChain>
</file>

<file path=xl/sharedStrings.xml><?xml version="1.0" encoding="utf-8"?>
<sst xmlns="http://schemas.openxmlformats.org/spreadsheetml/2006/main" count="174" uniqueCount="116">
  <si>
    <t>Appendix 7 - GP Schedule of Rates - Statutory - Engineering Items 1Q 2023</t>
  </si>
  <si>
    <t>Cost</t>
  </si>
  <si>
    <t>Risk Rating</t>
  </si>
  <si>
    <t>Element</t>
  </si>
  <si>
    <t>Sub Element</t>
  </si>
  <si>
    <t>Item</t>
  </si>
  <si>
    <t>Unit (if appropriate)</t>
  </si>
  <si>
    <t>Small - i.e. &lt; 500.00m2</t>
  </si>
  <si>
    <t>Medium - i.e. 500.00 to 999.99m2</t>
  </si>
  <si>
    <t>Large - i.e. 1,000.00m2 +</t>
  </si>
  <si>
    <t>Additional Comments</t>
  </si>
  <si>
    <t>Consequence</t>
  </si>
  <si>
    <t>Likelihood</t>
  </si>
  <si>
    <t>Total Risk</t>
  </si>
  <si>
    <t>Lifting Operations and Lifting Equipment (LOLER) Regulations 1998 (incorporating SHTM, 08-02 Lifts)</t>
  </si>
  <si>
    <t>Other</t>
  </si>
  <si>
    <t>Provide a LOLER thorough examination report for all lifting equipment.</t>
  </si>
  <si>
    <t>No.</t>
  </si>
  <si>
    <r>
      <t>Examination report required for passenger lifts, goods lifts and dumb waiters. Where no report exists and lift equipment is beyond its recommended lifespan, then include for replacement as per rates in 15.00.
Engineering report (15.01 to 15.99) must also be updated to reflect this, i.e. where originally you had the lifts at say B and 5 years remaining life, and now include them under statutory, you will need to amend the Engineering to a B and the  life cycle period for remaining life, plus a comment stating "</t>
    </r>
    <r>
      <rPr>
        <b/>
        <sz val="11"/>
        <color rgb="FF0070C0"/>
        <rFont val="Calibri"/>
        <family val="2"/>
        <scheme val="minor"/>
      </rPr>
      <t>lifts being replaced under Statutory</t>
    </r>
    <r>
      <rPr>
        <sz val="11"/>
        <color theme="1"/>
        <rFont val="Calibri"/>
        <family val="2"/>
        <scheme val="minor"/>
      </rPr>
      <t>"</t>
    </r>
  </si>
  <si>
    <t>Firecode, Alarm and Detection Systems (incorporating SHTM 82)</t>
  </si>
  <si>
    <t>Alarm and Detection</t>
  </si>
  <si>
    <t>Annual inspection and testing of all fire alarm and detection equipment.</t>
  </si>
  <si>
    <t>Bring existing installation up to a minimum L3 standard in compliance with SHTM's for all health care properties.</t>
  </si>
  <si>
    <t>m2</t>
  </si>
  <si>
    <r>
      <t>Engineering report (19.01 to 19.02) must also be updated to reflect this, i.e. where originally you had the fire alarm panel and wiring at say B and 5 years remaining life, and now include them under statutory, you will need to amend the Engineering to a B and the  life cycle period for remaining life, plus a comment stating "</t>
    </r>
    <r>
      <rPr>
        <b/>
        <sz val="11"/>
        <color rgb="FF0070C0"/>
        <rFont val="Calibri"/>
        <family val="2"/>
        <scheme val="minor"/>
      </rPr>
      <t>fire alarms being upgraded under Statutory</t>
    </r>
    <r>
      <rPr>
        <sz val="11"/>
        <color theme="1"/>
        <rFont val="Calibri"/>
        <family val="2"/>
        <scheme val="minor"/>
      </rPr>
      <t>"</t>
    </r>
  </si>
  <si>
    <t>Firecode - General (inc SHTM 80-86 excl SHTM 82</t>
  </si>
  <si>
    <t>Escape Lighting</t>
  </si>
  <si>
    <t>Provide adequate emergency lighting on all escape routes.</t>
  </si>
  <si>
    <t xml:space="preserve">Provide annual emergency lighting test certificate. </t>
  </si>
  <si>
    <t>Signage</t>
  </si>
  <si>
    <t>Provide adequate exit signage on all escape routes.</t>
  </si>
  <si>
    <t>Sprinklers / Automatic Fire Extinguisher System</t>
  </si>
  <si>
    <t>Annual inspection and testing of all automatic fire suppression systems.</t>
  </si>
  <si>
    <t>Lightning Conductors</t>
  </si>
  <si>
    <t>Annual inspection and testing of all lightning protection installations.</t>
  </si>
  <si>
    <t>Gas Safety (Installation and Use) Regulations 1998</t>
  </si>
  <si>
    <t>Provide annual 'Gas Safe' certificate for all gas-fired plant and equipment.</t>
  </si>
  <si>
    <t>Infection Control - HAI Level 4</t>
  </si>
  <si>
    <t>Provision of Facilities for Decontamination</t>
  </si>
  <si>
    <t>N/A</t>
  </si>
  <si>
    <t>Pressure Systems 2014</t>
  </si>
  <si>
    <t>Written Scheme of Examination</t>
  </si>
  <si>
    <t>No systems in excess of 250 bar / litres anticipated in this survey programme.</t>
  </si>
  <si>
    <t>Automatic Controls</t>
  </si>
  <si>
    <t>Pressure Alarms</t>
  </si>
  <si>
    <t>Fire Proofing of Rooms</t>
  </si>
  <si>
    <t>Safe Discharge Area</t>
  </si>
  <si>
    <t>Schematic Diagrams</t>
  </si>
  <si>
    <t>Water 2014 (incorporating SHTM 04-01 and HSE Guidance Document HSG 274 Part 1 to 3 &amp; L8) &amp; SHTM 03-02: Heat Emitters</t>
  </si>
  <si>
    <t>Supply</t>
  </si>
  <si>
    <t>Individual checks should be carried out as part of the legionella risk assessment.</t>
  </si>
  <si>
    <t>CW Tank Storage &amp; Distribution</t>
  </si>
  <si>
    <t>Ensure cold water storage tank is fitted with an overflow screen and screened vent, has a rigid close-fitting lid and inlet and outlet connections are on opposite ends to encourage water flow across the tank.</t>
  </si>
  <si>
    <t>Flushing Provision</t>
  </si>
  <si>
    <t>Flush hot and cold outlets daily.</t>
  </si>
  <si>
    <t>CW Outlet Temperature</t>
  </si>
  <si>
    <t>Test cold water outlets weekly and ensure cold water delivery temperature is below 20°C.</t>
  </si>
  <si>
    <t>HW Tank Storage &amp; Distribution</t>
  </si>
  <si>
    <t>Ensure hot water is stored at least at 60°C.</t>
  </si>
  <si>
    <t>Calorifier Storage &amp; Flow Temperature</t>
  </si>
  <si>
    <t>Refer to item 42.05.</t>
  </si>
  <si>
    <t>Continuous Distribution Temperature</t>
  </si>
  <si>
    <t>Provide secondary return circuit and pump where necessary to ensure hot water delivery times &lt; 2 mins.</t>
  </si>
  <si>
    <t>HW Outlet Temperature</t>
  </si>
  <si>
    <t>Test cold water outlets weekly and ensure hot water delivery temperature is above 50°C.</t>
  </si>
  <si>
    <t>Blended Water Pipework</t>
  </si>
  <si>
    <t>Ensure maximum run of blended hot water pipework is such that the required mixed temperature, at the furthest outlet, should be reached within 30 seconds.</t>
  </si>
  <si>
    <t>Dead Legs</t>
  </si>
  <si>
    <t>Remove dead legs from water distribution pipework.</t>
  </si>
  <si>
    <t>Circulation Pumps</t>
  </si>
  <si>
    <t>Refer to item 42.07.</t>
  </si>
  <si>
    <t>Non-Return Valves</t>
  </si>
  <si>
    <t>Fit non-return valves to prevent backflow of hot water to the cold feed.</t>
  </si>
  <si>
    <t>System Flushing Provision</t>
  </si>
  <si>
    <t>Refer to item 42.03.</t>
  </si>
  <si>
    <t>Calorifier Open Vent</t>
  </si>
  <si>
    <t>Ensure open vent is directed into a separate tundish/drain which discharges at a safe and visible point and  acts as a warning pipe.  Discharge into the cold water storage tank is not advised.</t>
  </si>
  <si>
    <t>Calorifier Temperature Control System</t>
  </si>
  <si>
    <t>Temperature Monitoring</t>
  </si>
  <si>
    <t>Carry out weekly temperature checks of hot and cold water storage systems and hot and cold water outlets on index runs.</t>
  </si>
  <si>
    <t>Ductwork System</t>
  </si>
  <si>
    <t>Carry out regular inspections and cleaning of ductwork systems to minimise legionella risk.</t>
  </si>
  <si>
    <t>Steam Humidification</t>
  </si>
  <si>
    <t>Water Bylaws</t>
  </si>
  <si>
    <t>Ensure water installations are compliant with current Water Byelaws.</t>
  </si>
  <si>
    <t>Outlet Temperature</t>
  </si>
  <si>
    <t>Fit thermostatic valves to all outlets not intended for food hygiene and decontamination purposes.</t>
  </si>
  <si>
    <t>Outlet Physical Precautions</t>
  </si>
  <si>
    <r>
      <t xml:space="preserve">Provide thermostatic mixing devices on hot water outlets. Hot water outlets provided for food hygiene and decontamination purposes should be provided with a notice </t>
    </r>
    <r>
      <rPr>
        <sz val="11"/>
        <color rgb="FFFF0000"/>
        <rFont val="Calibri"/>
        <family val="2"/>
        <scheme val="minor"/>
      </rPr>
      <t>'</t>
    </r>
    <r>
      <rPr>
        <b/>
        <sz val="11"/>
        <color rgb="FFFF0000"/>
        <rFont val="Calibri"/>
        <family val="2"/>
        <scheme val="minor"/>
      </rPr>
      <t>Caution - Very Hot Water</t>
    </r>
    <r>
      <rPr>
        <sz val="11"/>
        <color rgb="FFFF0000"/>
        <rFont val="Calibri"/>
        <family val="2"/>
        <scheme val="minor"/>
      </rPr>
      <t>'</t>
    </r>
    <r>
      <rPr>
        <sz val="11"/>
        <color theme="1"/>
        <rFont val="Calibri"/>
        <family val="2"/>
        <scheme val="minor"/>
      </rPr>
      <t>.</t>
    </r>
  </si>
  <si>
    <t>Lower Maximum Safe Temperature</t>
  </si>
  <si>
    <t>Thermostatic Mixer - Fail Safe</t>
  </si>
  <si>
    <t>Ensure all TMVs are regularly serviced and fail-safe tested.</t>
  </si>
  <si>
    <t>Maximum Surface Temperature (Radiators)</t>
  </si>
  <si>
    <t>Provide LST radiators in all assisted toilets to prevent accidental scalding.</t>
  </si>
  <si>
    <t>Exposed Pipework</t>
  </si>
  <si>
    <t>Ensure exposed LTHW distribution pipework is insulated to prevent accidental scalding.</t>
  </si>
  <si>
    <t>Provide a legionella risk assessment</t>
  </si>
  <si>
    <t>Heating and Ventilation 2014</t>
  </si>
  <si>
    <t>Ventilation in Healthcare Premises (incorporating SHTM 03-01 Heating and Ventilating Systems Guidance)</t>
  </si>
  <si>
    <t>Provide adequate ventilation throughout.</t>
  </si>
  <si>
    <t>Includes mechanical ventilation in toilets and all areas without openable windows.</t>
  </si>
  <si>
    <t>Ensure ventilation grilles and ductwork are clean.</t>
  </si>
  <si>
    <t>Electrical - Electrical Safety Guidance for Low Voltage (incorporating SHTM 06-01 and 02 Electrical Safety Guidance)</t>
  </si>
  <si>
    <t>Electrical System protected from unauthorised use</t>
  </si>
  <si>
    <t>Provide lockable access to all electrical distribution equipment.</t>
  </si>
  <si>
    <r>
      <t>Where no fixed wiring report exists and the power and / or lighting wiring is beyond its recommended CIBSE lifespan, then include for replacement as per rates in 17.05.
Engineering report (17.05) must also be updated to reflect this, i.e. where originally you had the electrical power and lighting wiring at say B and 5 years remaining life, and now include them under statutory, you will need to amend the Engineering to a B and the  life cycle period for remaining life, plus a comment stating "</t>
    </r>
    <r>
      <rPr>
        <b/>
        <sz val="11"/>
        <color rgb="FF0070C0"/>
        <rFont val="Calibri"/>
        <family val="2"/>
        <scheme val="minor"/>
      </rPr>
      <t>wiring being replaced under Statutory</t>
    </r>
    <r>
      <rPr>
        <sz val="11"/>
        <color theme="1"/>
        <rFont val="Calibri"/>
        <family val="2"/>
        <scheme val="minor"/>
      </rPr>
      <t>"</t>
    </r>
  </si>
  <si>
    <t>Protected from damage</t>
  </si>
  <si>
    <t>Provide protection from damage</t>
  </si>
  <si>
    <t>Emergency Lighting</t>
  </si>
  <si>
    <t>Provide emergency lighting adjacent to all distribution equipment.</t>
  </si>
  <si>
    <t>Provide poster showing an approved method of treatment for electric shock adjacent to main switchgear.</t>
  </si>
  <si>
    <t>Earth bonding</t>
  </si>
  <si>
    <t>Provide earth bonding in accordance with BS 7671</t>
  </si>
  <si>
    <t>Provision of periodic inspection and testing in line with recommendations of BS 7671</t>
  </si>
  <si>
    <t>Version 1.3 October 2023</t>
  </si>
  <si>
    <t>Estates Asset Management: Property Appraisal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</si>
</sst>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sz val="11"/>
      <color rgb="FFFF0000"/>
      <name val="Calibri"/>
      <family val="2"/>
      <scheme val="minor"/>
    </font>
    <font>
      <b/>
      <sz val="11"/>
      <color theme="1"/>
      <name val="Calibri"/>
      <family val="2"/>
      <scheme val="minor"/>
    </font>
    <font>
      <b/>
      <sz val="22"/>
      <color rgb="FF004785"/>
      <name val="Arial"/>
      <family val="2"/>
    </font>
    <font>
      <b/>
      <sz val="16"/>
      <color theme="1"/>
      <name val="Calibri"/>
      <family val="2"/>
      <scheme val="minor"/>
    </font>
    <font>
      <b/>
      <sz val="16"/>
      <name val="Calibri"/>
      <family val="2"/>
      <scheme val="minor"/>
    </font>
    <font>
      <b/>
      <sz val="9"/>
      <color theme="1"/>
      <name val="Calibri"/>
      <family val="2"/>
      <scheme val="minor"/>
    </font>
    <font>
      <sz val="8"/>
      <name val="Arial"/>
      <family val="2"/>
    </font>
    <font>
      <b/>
      <sz val="11"/>
      <color rgb="FF0070C0"/>
      <name val="Calibri"/>
      <family val="2"/>
      <scheme val="minor"/>
    </font>
    <font>
      <b/>
      <sz val="11"/>
      <color rgb="FFFF0000"/>
      <name val="Calibri"/>
      <family val="2"/>
      <scheme val="minor"/>
    </font>
    <font>
      <sz val="9"/>
      <color rgb="FF00A2E5"/>
      <name val="Arial"/>
      <family val="2"/>
    </font>
    <font>
      <sz val="1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8" tint="0.3999450666829432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3">
    <xf numFmtId="0" fontId="0" fillId="0" borderId="0" xfId="0"/>
    <xf numFmtId="0" fontId="3" fillId="0" borderId="0" xfId="0" applyFont="1"/>
    <xf numFmtId="0" fontId="4" fillId="0" borderId="0" xfId="0" applyFont="1"/>
    <xf numFmtId="0" fontId="4" fillId="0" borderId="0" xfId="0" applyFont="1" applyAlignment="1">
      <alignment horizontal="center"/>
    </xf>
    <xf numFmtId="164" fontId="4" fillId="0" borderId="0" xfId="0" applyNumberFormat="1" applyFont="1" applyAlignment="1">
      <alignment horizontal="center"/>
    </xf>
    <xf numFmtId="0" fontId="5" fillId="0" borderId="0" xfId="0" applyFont="1"/>
    <xf numFmtId="0" fontId="2" fillId="0" borderId="0" xfId="0" applyFont="1"/>
    <xf numFmtId="0" fontId="0" fillId="0" borderId="0" xfId="0" applyAlignment="1">
      <alignment horizontal="center"/>
    </xf>
    <xf numFmtId="0" fontId="6" fillId="2" borderId="4" xfId="0" applyFont="1" applyFill="1" applyBorder="1" applyAlignment="1">
      <alignment vertical="center" wrapText="1"/>
    </xf>
    <xf numFmtId="0" fontId="6" fillId="2" borderId="4" xfId="0"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4" borderId="4" xfId="0" applyFont="1" applyFill="1" applyBorder="1" applyAlignment="1" applyProtection="1">
      <alignment horizontal="center" vertical="center" wrapText="1"/>
      <protection locked="0"/>
    </xf>
    <xf numFmtId="0" fontId="6" fillId="0" borderId="0" xfId="0" applyFont="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1" fontId="7" fillId="5" borderId="4"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0" fillId="6" borderId="4" xfId="0" applyFill="1" applyBorder="1" applyAlignment="1">
      <alignment horizontal="center" vertical="center" wrapText="1"/>
    </xf>
    <xf numFmtId="0" fontId="0" fillId="6" borderId="4" xfId="0" applyFill="1" applyBorder="1" applyAlignment="1">
      <alignment vertical="center" wrapText="1"/>
    </xf>
    <xf numFmtId="164" fontId="0" fillId="6" borderId="4" xfId="0" applyNumberFormat="1" applyFill="1" applyBorder="1" applyAlignment="1">
      <alignment horizontal="center" vertical="center" wrapText="1"/>
    </xf>
    <xf numFmtId="0" fontId="0" fillId="7" borderId="4" xfId="0" applyFill="1" applyBorder="1" applyAlignment="1">
      <alignment horizontal="center" vertical="center" wrapText="1"/>
    </xf>
    <xf numFmtId="0" fontId="0" fillId="7" borderId="4" xfId="0" applyFill="1" applyBorder="1" applyAlignment="1">
      <alignment vertical="center" wrapText="1"/>
    </xf>
    <xf numFmtId="0" fontId="0" fillId="8" borderId="0" xfId="0" applyFill="1" applyAlignment="1">
      <alignment vertical="center" wrapText="1"/>
    </xf>
    <xf numFmtId="0" fontId="0" fillId="9" borderId="4" xfId="0" applyFill="1" applyBorder="1" applyAlignment="1">
      <alignment horizontal="center" vertical="center" wrapText="1"/>
    </xf>
    <xf numFmtId="0" fontId="0" fillId="9" borderId="4" xfId="0" applyFill="1" applyBorder="1" applyAlignment="1">
      <alignment vertical="center" wrapText="1"/>
    </xf>
    <xf numFmtId="164" fontId="0" fillId="9" borderId="4" xfId="0" applyNumberFormat="1" applyFill="1" applyBorder="1" applyAlignment="1">
      <alignment horizontal="center" vertical="center" wrapText="1"/>
    </xf>
    <xf numFmtId="164" fontId="0" fillId="0" borderId="4" xfId="0" applyNumberFormat="1" applyBorder="1" applyAlignment="1">
      <alignment horizontal="center" vertical="center" wrapText="1"/>
    </xf>
    <xf numFmtId="0" fontId="0" fillId="8" borderId="4" xfId="0" applyFill="1" applyBorder="1" applyAlignment="1">
      <alignment horizontal="center" vertical="center" wrapText="1"/>
    </xf>
    <xf numFmtId="0" fontId="0" fillId="8" borderId="4" xfId="0" applyFill="1" applyBorder="1" applyAlignment="1">
      <alignment vertical="center" wrapText="1"/>
    </xf>
    <xf numFmtId="0" fontId="0" fillId="9" borderId="5" xfId="0" applyFill="1" applyBorder="1" applyAlignment="1">
      <alignment horizontal="center" vertical="center" wrapText="1"/>
    </xf>
    <xf numFmtId="0" fontId="0" fillId="9" borderId="5" xfId="0" applyFill="1" applyBorder="1" applyAlignment="1">
      <alignment vertical="center" wrapText="1"/>
    </xf>
    <xf numFmtId="164" fontId="0" fillId="8" borderId="4" xfId="0" applyNumberFormat="1" applyFill="1" applyBorder="1" applyAlignment="1">
      <alignment horizontal="center" vertical="center" wrapText="1"/>
    </xf>
    <xf numFmtId="164" fontId="0" fillId="7" borderId="4" xfId="0" applyNumberFormat="1" applyFill="1" applyBorder="1" applyAlignment="1">
      <alignment horizontal="center" vertical="center" wrapText="1"/>
    </xf>
    <xf numFmtId="2" fontId="0" fillId="9" borderId="4" xfId="0" applyNumberFormat="1"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vertical="center"/>
    </xf>
    <xf numFmtId="0" fontId="0" fillId="9" borderId="4" xfId="0" applyFill="1" applyBorder="1" applyAlignment="1">
      <alignment horizontal="center" vertical="center"/>
    </xf>
    <xf numFmtId="0" fontId="11" fillId="0" borderId="0" xfId="0" applyFont="1"/>
    <xf numFmtId="164" fontId="0" fillId="0" borderId="0" xfId="0" applyNumberFormat="1" applyAlignment="1">
      <alignment horizontal="center"/>
    </xf>
    <xf numFmtId="0" fontId="10" fillId="0" borderId="0" xfId="0" applyFont="1" applyAlignment="1">
      <alignment horizontal="center"/>
    </xf>
    <xf numFmtId="0" fontId="0" fillId="8" borderId="4" xfId="0" applyFill="1" applyBorder="1" applyAlignment="1">
      <alignment horizontal="center" vertical="center" wrapText="1"/>
    </xf>
    <xf numFmtId="0" fontId="0" fillId="0" borderId="4" xfId="0" applyBorder="1" applyAlignment="1">
      <alignment vertical="center"/>
    </xf>
    <xf numFmtId="0" fontId="0" fillId="8" borderId="4" xfId="0" applyFill="1" applyBorder="1" applyAlignment="1">
      <alignment vertical="center" wrapText="1"/>
    </xf>
    <xf numFmtId="164" fontId="0" fillId="9" borderId="1" xfId="0" applyNumberFormat="1" applyFill="1" applyBorder="1" applyAlignment="1">
      <alignment horizontal="center" vertical="center" wrapText="1"/>
    </xf>
    <xf numFmtId="164" fontId="0" fillId="9" borderId="2" xfId="0" applyNumberFormat="1" applyFill="1" applyBorder="1" applyAlignment="1">
      <alignment horizontal="center" vertical="center" wrapText="1"/>
    </xf>
    <xf numFmtId="164" fontId="0" fillId="9" borderId="3" xfId="0" applyNumberFormat="1" applyFill="1" applyBorder="1" applyAlignment="1">
      <alignment horizontal="center" vertical="center" wrapText="1"/>
    </xf>
    <xf numFmtId="0" fontId="0" fillId="8" borderId="5" xfId="0"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164" fontId="0" fillId="8"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64"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6" borderId="5"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6" borderId="5" xfId="0" applyFill="1" applyBorder="1" applyAlignment="1">
      <alignment vertical="center" wrapText="1"/>
    </xf>
    <xf numFmtId="164" fontId="0" fillId="6" borderId="1" xfId="0" applyNumberForma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8" borderId="6" xfId="0" applyFill="1" applyBorder="1" applyAlignment="1">
      <alignment vertical="center" wrapText="1"/>
    </xf>
    <xf numFmtId="164" fontId="0" fillId="9" borderId="4" xfId="0" applyNumberFormat="1" applyFill="1" applyBorder="1" applyAlignment="1">
      <alignment horizontal="center" vertical="center" wrapText="1"/>
    </xf>
    <xf numFmtId="164" fontId="0" fillId="0" borderId="4" xfId="0" applyNumberFormat="1" applyBorder="1" applyAlignment="1">
      <alignment horizontal="center" vertical="center" wrapText="1"/>
    </xf>
    <xf numFmtId="0" fontId="0" fillId="6" borderId="4" xfId="0" applyFill="1" applyBorder="1" applyAlignment="1">
      <alignment horizontal="center" vertical="center" wrapText="1"/>
    </xf>
    <xf numFmtId="0" fontId="0" fillId="0" borderId="4" xfId="0" applyBorder="1" applyAlignment="1">
      <alignment horizontal="center" vertical="center" wrapText="1"/>
    </xf>
    <xf numFmtId="0" fontId="0" fillId="6" borderId="4" xfId="0" applyFill="1" applyBorder="1" applyAlignment="1">
      <alignment vertical="center" wrapText="1"/>
    </xf>
    <xf numFmtId="0" fontId="0" fillId="0" borderId="4" xfId="0" applyBorder="1" applyAlignment="1">
      <alignment vertical="center" wrapText="1"/>
    </xf>
    <xf numFmtId="164" fontId="6" fillId="2" borderId="1" xfId="0" applyNumberFormat="1"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64" fontId="6" fillId="2" borderId="2" xfId="0" applyNumberFormat="1" applyFont="1" applyFill="1" applyBorder="1" applyAlignment="1">
      <alignment horizontal="center"/>
    </xf>
    <xf numFmtId="164" fontId="6" fillId="2" borderId="3" xfId="0" applyNumberFormat="1" applyFont="1" applyFill="1" applyBorder="1" applyAlignment="1">
      <alignment horizontal="center"/>
    </xf>
    <xf numFmtId="164" fontId="0" fillId="0" borderId="1" xfId="0" applyNumberFormat="1" applyBorder="1" applyAlignment="1">
      <alignment horizontal="center" vertical="center" wrapText="1"/>
    </xf>
    <xf numFmtId="164" fontId="0" fillId="7" borderId="1" xfId="0" applyNumberFormat="1"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cellXfs>
  <cellStyles count="1">
    <cellStyle name="Normal" xfId="0" builtinId="0"/>
  </cellStyles>
  <dxfs count="4">
    <dxf>
      <fill>
        <patternFill>
          <bgColor rgb="FF00B0F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581025</xdr:colOff>
      <xdr:row>2</xdr:row>
      <xdr:rowOff>288397</xdr:rowOff>
    </xdr:to>
    <xdr:pic>
      <xdr:nvPicPr>
        <xdr:cNvPr id="2" name="Picture 3" descr="Health Facilities Scotland - A division of NHS Services Scotland">
          <a:extLst>
            <a:ext uri="{FF2B5EF4-FFF2-40B4-BE49-F238E27FC236}">
              <a16:creationId xmlns:a16="http://schemas.microsoft.com/office/drawing/2014/main" id="{FAAE4E20-1DCB-454F-99C8-6D3DC241B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3152775" cy="640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18807%20-%20HFS%20GP%20SURVEY%20PROGRAMME/REPORT%20TEMPLATES/06.%20Appraisal%20Information%20-%20Rev9%205%20Fabric%20Statuto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s"/>
      <sheetName val="Building Appraisal (C)"/>
      <sheetName val="Building Appraisal"/>
      <sheetName val="Engineering Appraisal (C)"/>
      <sheetName val="Engineering Appraisal"/>
      <sheetName val="Statutory Appraisal (C)"/>
      <sheetName val="Statutory Appraisal"/>
      <sheetName val="Element Overall Condition (C)"/>
      <sheetName val="Environmental Appraisal (C)"/>
      <sheetName val="Environmental Appraisal"/>
      <sheetName val="Appraisal Pick Lists"/>
    </sheetNames>
    <sheetDataSet>
      <sheetData sheetId="0"/>
      <sheetData sheetId="1"/>
      <sheetData sheetId="2"/>
      <sheetData sheetId="3"/>
      <sheetData sheetId="4"/>
      <sheetData sheetId="5"/>
      <sheetData sheetId="6"/>
      <sheetData sheetId="7"/>
      <sheetData sheetId="8"/>
      <sheetData sheetId="9"/>
      <sheetData sheetId="10">
        <row r="171">
          <cell r="E171" t="str">
            <v>02 Control Of Substances Hazardous to Health, 2002</v>
          </cell>
        </row>
        <row r="172">
          <cell r="E172" t="str">
            <v>04 Lifting Ops &amp; Equip, (inc. SHTM, 08-02 Lifts)</v>
          </cell>
        </row>
        <row r="173">
          <cell r="E173" t="str">
            <v>05 Workplace (Health, Safety &amp; Welfare) Regs 1992</v>
          </cell>
        </row>
        <row r="174">
          <cell r="E174" t="str">
            <v>06 Personal Protective Equip (PPE) at Work Regs 92</v>
          </cell>
        </row>
        <row r="175">
          <cell r="E175" t="str">
            <v>07 Provision and use of work equip (PUWER) Regs 98</v>
          </cell>
        </row>
        <row r="176">
          <cell r="E176" t="str">
            <v>08 Lifting Ops &amp; Lifting Equip (Lifting Equipment)</v>
          </cell>
        </row>
        <row r="177">
          <cell r="E177" t="str">
            <v>09 Manual Handling Operations Regulations 2013</v>
          </cell>
        </row>
        <row r="178">
          <cell r="E178" t="str">
            <v>11 Management of H&amp;S at Wrk Regs 1999 (inc SHTM 50</v>
          </cell>
        </row>
        <row r="179">
          <cell r="E179" t="str">
            <v>12 Construction, Design &amp; Management (CDM) Regs 15</v>
          </cell>
        </row>
        <row r="180">
          <cell r="E180" t="str">
            <v>13 Noise at Work Regs (inc. SHTM 08-01 Acoustics)</v>
          </cell>
        </row>
        <row r="181">
          <cell r="E181" t="str">
            <v>14 Display Screen Equip (H&amp;S) Rgs 1992, Amend 2002</v>
          </cell>
        </row>
        <row r="182">
          <cell r="E182" t="e">
            <v>#N/A</v>
          </cell>
        </row>
        <row r="183">
          <cell r="E183" t="str">
            <v>20 Sterilisation (SHTM 2010)</v>
          </cell>
        </row>
        <row r="184">
          <cell r="E184" t="e">
            <v>#N/A</v>
          </cell>
        </row>
        <row r="185">
          <cell r="E185" t="e">
            <v>#N/A</v>
          </cell>
        </row>
        <row r="186">
          <cell r="E186" t="str">
            <v>26 Patient Bearing Equipment (Including Slings)</v>
          </cell>
        </row>
        <row r="187">
          <cell r="E187" t="str">
            <v>27 Working At Height Regulations 2005</v>
          </cell>
        </row>
        <row r="188">
          <cell r="E188" t="str">
            <v>28 Statutory / Mandatory Training</v>
          </cell>
        </row>
        <row r="189">
          <cell r="E189" t="str">
            <v>29 Gas Safety (Inst &amp; Use) Regulations 1998</v>
          </cell>
        </row>
        <row r="190">
          <cell r="E190" t="e">
            <v>#N/A</v>
          </cell>
        </row>
        <row r="191">
          <cell r="E191" t="str">
            <v>31 Decontamination of Equipment</v>
          </cell>
        </row>
        <row r="192">
          <cell r="E192" t="str">
            <v>32 Contingency Planning (Civil Contingenc Act 2004</v>
          </cell>
        </row>
        <row r="193">
          <cell r="E193" t="str">
            <v>33 Slips, Trips &amp; Falls - Floor Hazards</v>
          </cell>
        </row>
        <row r="194">
          <cell r="E194" t="str">
            <v>34 Infection Control - HAI Level 4</v>
          </cell>
        </row>
        <row r="195">
          <cell r="E195" t="str">
            <v>35 Steam Systems</v>
          </cell>
        </row>
        <row r="196">
          <cell r="E196" t="str">
            <v>36 Dangerous Subst &amp; Explosive Atmospheres Regs 02</v>
          </cell>
        </row>
        <row r="197">
          <cell r="E197" t="str">
            <v>37 Washer Disinfectors (SHTM 2030: Decont Guidance</v>
          </cell>
        </row>
        <row r="198">
          <cell r="E198" t="str">
            <v>38 Window Security</v>
          </cell>
        </row>
        <row r="199">
          <cell r="E199" t="str">
            <v>39 Suicide Risk</v>
          </cell>
        </row>
        <row r="200">
          <cell r="E200" t="str">
            <v>40 Asbestos 14 - Control of Asbestos at Wrk Rgs 12</v>
          </cell>
        </row>
        <row r="201">
          <cell r="E201" t="str">
            <v>41 Pressure Systems 2014</v>
          </cell>
        </row>
        <row r="202">
          <cell r="E202" t="str">
            <v>42 Water 2014 (SHTM04-01 &amp; HSE HSG 274 Prt1-3 &amp;L8)</v>
          </cell>
        </row>
        <row r="203">
          <cell r="E203" t="str">
            <v>43 Confined Spaces 2014 &amp; SHTM08-07: Policy &amp; Proc</v>
          </cell>
        </row>
        <row r="204">
          <cell r="E204" t="str">
            <v>44 Heating and Ventilation 2014</v>
          </cell>
        </row>
        <row r="205">
          <cell r="E205" t="str">
            <v>45 Medical Gases 2014</v>
          </cell>
        </row>
        <row r="206">
          <cell r="E206" t="str">
            <v>46 Electrical Bedhead Services 2014</v>
          </cell>
        </row>
        <row r="207">
          <cell r="E207" t="str">
            <v>47 Electrical - Elect Safety for HV (SHTM 06-01&amp;03</v>
          </cell>
        </row>
        <row r="208">
          <cell r="E208" t="str">
            <v>48 Electrical - Elect Safety for LV (SHTM 06-01&amp;02</v>
          </cell>
        </row>
        <row r="209">
          <cell r="E209" t="str">
            <v>49 Electrical-Elect Serv Suply&amp;Dist 14(SHTM 06-01)</v>
          </cell>
        </row>
        <row r="210">
          <cell r="E210" t="str">
            <v>50 Equality Act (2010)</v>
          </cell>
        </row>
        <row r="211">
          <cell r="E211" t="str">
            <v>51 Radiation Protection</v>
          </cell>
        </row>
        <row r="212">
          <cell r="E212" t="str">
            <v>52 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2AD5-CA7A-45B6-926F-B3F1B5FBA745}">
  <dimension ref="A1:M61"/>
  <sheetViews>
    <sheetView tabSelected="1" zoomScale="80" zoomScaleNormal="80" workbookViewId="0">
      <pane ySplit="6" topLeftCell="A7" activePane="bottomLeft" state="frozen"/>
      <selection pane="bottomLeft" activeCell="E62" sqref="E62"/>
    </sheetView>
  </sheetViews>
  <sheetFormatPr defaultRowHeight="14.4" x14ac:dyDescent="0.3"/>
  <cols>
    <col min="1" max="1" width="10" customWidth="1"/>
    <col min="2" max="2" width="27.44140625" customWidth="1"/>
    <col min="3" max="3" width="9.77734375" style="7" customWidth="1"/>
    <col min="4" max="4" width="27" customWidth="1"/>
    <col min="5" max="5" width="38.5546875" customWidth="1"/>
    <col min="6" max="6" width="14.21875" style="7" customWidth="1"/>
    <col min="7" max="9" width="15.77734375" style="41" customWidth="1"/>
    <col min="10" max="10" width="42.21875" customWidth="1"/>
    <col min="11" max="11" width="11.6640625" style="40" customWidth="1"/>
    <col min="12" max="12" width="10.21875" style="40" customWidth="1"/>
    <col min="13" max="13" width="8.88671875" style="40"/>
  </cols>
  <sheetData>
    <row r="1" spans="1:13" x14ac:dyDescent="0.3">
      <c r="E1" s="42" t="s">
        <v>115</v>
      </c>
      <c r="F1" s="42"/>
      <c r="G1" s="42"/>
      <c r="H1" s="42"/>
      <c r="I1" s="42"/>
    </row>
    <row r="3" spans="1:13" s="2" customFormat="1" ht="28.2" x14ac:dyDescent="0.5">
      <c r="C3" s="3"/>
      <c r="D3" s="1" t="s">
        <v>0</v>
      </c>
      <c r="F3" s="3"/>
      <c r="G3" s="4"/>
      <c r="H3" s="4"/>
      <c r="I3" s="4"/>
      <c r="K3" s="5" t="s">
        <v>114</v>
      </c>
      <c r="L3" s="5"/>
      <c r="M3" s="5"/>
    </row>
    <row r="4" spans="1:13" s="2" customFormat="1" ht="21" x14ac:dyDescent="0.4">
      <c r="C4" s="3"/>
      <c r="F4" s="6"/>
      <c r="G4" s="4"/>
      <c r="H4" s="4"/>
      <c r="I4" s="4"/>
      <c r="J4" s="6"/>
      <c r="K4" s="5"/>
      <c r="L4" s="5"/>
      <c r="M4" s="5"/>
    </row>
    <row r="5" spans="1:13" x14ac:dyDescent="0.3">
      <c r="G5" s="74" t="s">
        <v>1</v>
      </c>
      <c r="H5" s="75"/>
      <c r="I5" s="76"/>
      <c r="K5" s="74" t="s">
        <v>2</v>
      </c>
      <c r="L5" s="77"/>
      <c r="M5" s="78"/>
    </row>
    <row r="6" spans="1:13" s="13" customFormat="1" ht="24" x14ac:dyDescent="0.3">
      <c r="A6" s="8" t="s">
        <v>3</v>
      </c>
      <c r="B6" s="8" t="s">
        <v>3</v>
      </c>
      <c r="C6" s="9" t="s">
        <v>4</v>
      </c>
      <c r="D6" s="8" t="s">
        <v>4</v>
      </c>
      <c r="E6" s="8" t="s">
        <v>5</v>
      </c>
      <c r="F6" s="9" t="s">
        <v>6</v>
      </c>
      <c r="G6" s="10" t="s">
        <v>7</v>
      </c>
      <c r="H6" s="10" t="s">
        <v>8</v>
      </c>
      <c r="I6" s="10" t="s">
        <v>9</v>
      </c>
      <c r="J6" s="8" t="s">
        <v>10</v>
      </c>
      <c r="K6" s="11" t="s">
        <v>11</v>
      </c>
      <c r="L6" s="11" t="s">
        <v>12</v>
      </c>
      <c r="M6" s="12" t="s">
        <v>13</v>
      </c>
    </row>
    <row r="7" spans="1:13" s="19" customFormat="1" ht="216" customHeight="1" x14ac:dyDescent="0.3">
      <c r="A7" s="14">
        <v>4</v>
      </c>
      <c r="B7" s="15" t="s">
        <v>14</v>
      </c>
      <c r="C7" s="14">
        <v>4.99</v>
      </c>
      <c r="D7" s="15" t="s">
        <v>15</v>
      </c>
      <c r="E7" s="16" t="s">
        <v>16</v>
      </c>
      <c r="F7" s="17" t="s">
        <v>17</v>
      </c>
      <c r="G7" s="79">
        <v>1928</v>
      </c>
      <c r="H7" s="53"/>
      <c r="I7" s="54"/>
      <c r="J7" s="15" t="s">
        <v>18</v>
      </c>
      <c r="K7" s="18">
        <v>4</v>
      </c>
      <c r="L7" s="18">
        <v>2</v>
      </c>
      <c r="M7" s="12">
        <f t="shared" ref="M7:M58" si="0">K7*L7</f>
        <v>8</v>
      </c>
    </row>
    <row r="8" spans="1:13" s="19" customFormat="1" ht="28.8" x14ac:dyDescent="0.3">
      <c r="A8" s="70">
        <v>21</v>
      </c>
      <c r="B8" s="72" t="s">
        <v>19</v>
      </c>
      <c r="C8" s="20">
        <v>21.01</v>
      </c>
      <c r="D8" s="21" t="s">
        <v>20</v>
      </c>
      <c r="E8" s="21" t="s">
        <v>21</v>
      </c>
      <c r="F8" s="20" t="s">
        <v>17</v>
      </c>
      <c r="G8" s="22">
        <v>324</v>
      </c>
      <c r="H8" s="22">
        <v>644</v>
      </c>
      <c r="I8" s="22">
        <v>965</v>
      </c>
      <c r="J8" s="21"/>
      <c r="K8" s="18">
        <v>4</v>
      </c>
      <c r="L8" s="18">
        <v>2</v>
      </c>
      <c r="M8" s="12">
        <f t="shared" si="0"/>
        <v>8</v>
      </c>
    </row>
    <row r="9" spans="1:13" s="25" customFormat="1" ht="127.2" customHeight="1" x14ac:dyDescent="0.3">
      <c r="A9" s="71"/>
      <c r="B9" s="73"/>
      <c r="C9" s="23">
        <v>21.01</v>
      </c>
      <c r="D9" s="24" t="s">
        <v>20</v>
      </c>
      <c r="E9" s="24" t="s">
        <v>22</v>
      </c>
      <c r="F9" s="23" t="s">
        <v>23</v>
      </c>
      <c r="G9" s="80">
        <v>44</v>
      </c>
      <c r="H9" s="81"/>
      <c r="I9" s="82"/>
      <c r="J9" s="24" t="s">
        <v>24</v>
      </c>
      <c r="K9" s="18">
        <v>4</v>
      </c>
      <c r="L9" s="18">
        <v>2</v>
      </c>
      <c r="M9" s="12">
        <f t="shared" si="0"/>
        <v>8</v>
      </c>
    </row>
    <row r="10" spans="1:13" s="25" customFormat="1" ht="28.8" x14ac:dyDescent="0.3">
      <c r="A10" s="65">
        <v>24</v>
      </c>
      <c r="B10" s="49" t="s">
        <v>25</v>
      </c>
      <c r="C10" s="26">
        <v>24.02</v>
      </c>
      <c r="D10" s="27" t="s">
        <v>26</v>
      </c>
      <c r="E10" s="27" t="s">
        <v>27</v>
      </c>
      <c r="F10" s="26" t="s">
        <v>23</v>
      </c>
      <c r="G10" s="68">
        <v>32</v>
      </c>
      <c r="H10" s="69"/>
      <c r="I10" s="69"/>
      <c r="J10" s="49"/>
      <c r="K10" s="18">
        <v>4</v>
      </c>
      <c r="L10" s="18">
        <v>2</v>
      </c>
      <c r="M10" s="12">
        <f t="shared" si="0"/>
        <v>8</v>
      </c>
    </row>
    <row r="11" spans="1:13" s="25" customFormat="1" ht="28.8" x14ac:dyDescent="0.3">
      <c r="A11" s="66"/>
      <c r="B11" s="67"/>
      <c r="C11" s="30">
        <v>24.02</v>
      </c>
      <c r="D11" s="31" t="s">
        <v>26</v>
      </c>
      <c r="E11" s="31" t="s">
        <v>28</v>
      </c>
      <c r="F11" s="30" t="s">
        <v>17</v>
      </c>
      <c r="G11" s="29">
        <v>644</v>
      </c>
      <c r="H11" s="29">
        <v>1287</v>
      </c>
      <c r="I11" s="29">
        <v>1928</v>
      </c>
      <c r="J11" s="67"/>
      <c r="K11" s="18">
        <v>4</v>
      </c>
      <c r="L11" s="18">
        <v>2</v>
      </c>
      <c r="M11" s="12">
        <f t="shared" si="0"/>
        <v>8</v>
      </c>
    </row>
    <row r="12" spans="1:13" s="25" customFormat="1" ht="28.8" x14ac:dyDescent="0.3">
      <c r="A12" s="59"/>
      <c r="B12" s="50"/>
      <c r="C12" s="26">
        <v>24.03</v>
      </c>
      <c r="D12" s="27" t="s">
        <v>29</v>
      </c>
      <c r="E12" s="27" t="s">
        <v>30</v>
      </c>
      <c r="F12" s="26" t="s">
        <v>17</v>
      </c>
      <c r="G12" s="28">
        <v>324</v>
      </c>
      <c r="H12" s="28">
        <v>644</v>
      </c>
      <c r="I12" s="28">
        <v>965</v>
      </c>
      <c r="J12" s="50"/>
      <c r="K12" s="18">
        <v>4</v>
      </c>
      <c r="L12" s="18">
        <v>2</v>
      </c>
      <c r="M12" s="12">
        <f t="shared" si="0"/>
        <v>8</v>
      </c>
    </row>
    <row r="13" spans="1:13" s="19" customFormat="1" ht="28.8" x14ac:dyDescent="0.3">
      <c r="A13" s="59"/>
      <c r="B13" s="50"/>
      <c r="C13" s="30">
        <v>24.05</v>
      </c>
      <c r="D13" s="31" t="s">
        <v>31</v>
      </c>
      <c r="E13" s="31" t="s">
        <v>32</v>
      </c>
      <c r="F13" s="30" t="s">
        <v>17</v>
      </c>
      <c r="G13" s="29">
        <v>644</v>
      </c>
      <c r="H13" s="29">
        <v>1287</v>
      </c>
      <c r="I13" s="29">
        <v>1928</v>
      </c>
      <c r="J13" s="50"/>
      <c r="K13" s="18">
        <v>4</v>
      </c>
      <c r="L13" s="18">
        <v>2</v>
      </c>
      <c r="M13" s="12">
        <f t="shared" si="0"/>
        <v>8</v>
      </c>
    </row>
    <row r="14" spans="1:13" s="19" customFormat="1" ht="28.8" x14ac:dyDescent="0.3">
      <c r="A14" s="60"/>
      <c r="B14" s="51"/>
      <c r="C14" s="32">
        <v>24.08</v>
      </c>
      <c r="D14" s="33" t="s">
        <v>33</v>
      </c>
      <c r="E14" s="27" t="s">
        <v>34</v>
      </c>
      <c r="F14" s="26" t="s">
        <v>17</v>
      </c>
      <c r="G14" s="28">
        <v>965</v>
      </c>
      <c r="H14" s="28">
        <v>1287</v>
      </c>
      <c r="I14" s="28">
        <v>1928</v>
      </c>
      <c r="J14" s="51"/>
      <c r="K14" s="18">
        <v>4</v>
      </c>
      <c r="L14" s="18">
        <v>2</v>
      </c>
      <c r="M14" s="12">
        <f t="shared" si="0"/>
        <v>8</v>
      </c>
    </row>
    <row r="15" spans="1:13" s="19" customFormat="1" ht="28.8" x14ac:dyDescent="0.3">
      <c r="A15" s="20">
        <v>29</v>
      </c>
      <c r="B15" s="21" t="s">
        <v>35</v>
      </c>
      <c r="C15" s="20">
        <v>29.99</v>
      </c>
      <c r="D15" s="21" t="s">
        <v>15</v>
      </c>
      <c r="E15" s="21" t="s">
        <v>36</v>
      </c>
      <c r="F15" s="20" t="s">
        <v>17</v>
      </c>
      <c r="G15" s="22">
        <v>644</v>
      </c>
      <c r="H15" s="22">
        <v>965</v>
      </c>
      <c r="I15" s="22">
        <v>1287</v>
      </c>
      <c r="J15" s="21"/>
      <c r="K15" s="18">
        <v>4</v>
      </c>
      <c r="L15" s="18">
        <v>2</v>
      </c>
      <c r="M15" s="12">
        <f t="shared" si="0"/>
        <v>8</v>
      </c>
    </row>
    <row r="16" spans="1:13" s="19" customFormat="1" ht="28.8" x14ac:dyDescent="0.3">
      <c r="A16" s="30">
        <v>34</v>
      </c>
      <c r="B16" s="31" t="s">
        <v>37</v>
      </c>
      <c r="C16" s="30">
        <v>34.04</v>
      </c>
      <c r="D16" s="31" t="s">
        <v>38</v>
      </c>
      <c r="E16" s="31" t="s">
        <v>39</v>
      </c>
      <c r="F16" s="30"/>
      <c r="G16" s="34"/>
      <c r="H16" s="30"/>
      <c r="I16" s="30"/>
      <c r="J16" s="31"/>
      <c r="K16" s="18"/>
      <c r="L16" s="18"/>
      <c r="M16" s="12">
        <f t="shared" si="0"/>
        <v>0</v>
      </c>
    </row>
    <row r="17" spans="1:13" s="19" customFormat="1" ht="28.8" x14ac:dyDescent="0.3">
      <c r="A17" s="70">
        <v>41</v>
      </c>
      <c r="B17" s="72" t="s">
        <v>40</v>
      </c>
      <c r="C17" s="20">
        <v>41.01</v>
      </c>
      <c r="D17" s="21" t="s">
        <v>41</v>
      </c>
      <c r="E17" s="21" t="s">
        <v>39</v>
      </c>
      <c r="F17" s="20"/>
      <c r="G17" s="22"/>
      <c r="H17" s="20"/>
      <c r="I17" s="20"/>
      <c r="J17" s="61" t="s">
        <v>42</v>
      </c>
      <c r="K17" s="18"/>
      <c r="L17" s="18"/>
      <c r="M17" s="12">
        <f t="shared" si="0"/>
        <v>0</v>
      </c>
    </row>
    <row r="18" spans="1:13" s="19" customFormat="1" x14ac:dyDescent="0.3">
      <c r="A18" s="71"/>
      <c r="B18" s="73"/>
      <c r="C18" s="23">
        <v>41.02</v>
      </c>
      <c r="D18" s="24" t="s">
        <v>43</v>
      </c>
      <c r="E18" s="24" t="s">
        <v>39</v>
      </c>
      <c r="F18" s="23"/>
      <c r="G18" s="35"/>
      <c r="H18" s="23"/>
      <c r="I18" s="23"/>
      <c r="J18" s="50"/>
      <c r="K18" s="18"/>
      <c r="L18" s="18"/>
      <c r="M18" s="12">
        <f t="shared" si="0"/>
        <v>0</v>
      </c>
    </row>
    <row r="19" spans="1:13" s="19" customFormat="1" x14ac:dyDescent="0.3">
      <c r="A19" s="71"/>
      <c r="B19" s="73"/>
      <c r="C19" s="20">
        <v>41.03</v>
      </c>
      <c r="D19" s="21" t="s">
        <v>44</v>
      </c>
      <c r="E19" s="21" t="s">
        <v>39</v>
      </c>
      <c r="F19" s="20"/>
      <c r="G19" s="22"/>
      <c r="H19" s="20"/>
      <c r="I19" s="20"/>
      <c r="J19" s="50"/>
      <c r="K19" s="18"/>
      <c r="L19" s="18"/>
      <c r="M19" s="12">
        <f t="shared" si="0"/>
        <v>0</v>
      </c>
    </row>
    <row r="20" spans="1:13" s="19" customFormat="1" x14ac:dyDescent="0.3">
      <c r="A20" s="71"/>
      <c r="B20" s="73"/>
      <c r="C20" s="23">
        <v>41.04</v>
      </c>
      <c r="D20" s="24" t="s">
        <v>45</v>
      </c>
      <c r="E20" s="24" t="s">
        <v>39</v>
      </c>
      <c r="F20" s="23"/>
      <c r="G20" s="35"/>
      <c r="H20" s="23"/>
      <c r="I20" s="23"/>
      <c r="J20" s="50"/>
      <c r="K20" s="18"/>
      <c r="L20" s="18"/>
      <c r="M20" s="12">
        <f t="shared" si="0"/>
        <v>0</v>
      </c>
    </row>
    <row r="21" spans="1:13" s="19" customFormat="1" x14ac:dyDescent="0.3">
      <c r="A21" s="71"/>
      <c r="B21" s="73"/>
      <c r="C21" s="20">
        <v>41.05</v>
      </c>
      <c r="D21" s="21" t="s">
        <v>46</v>
      </c>
      <c r="E21" s="21" t="s">
        <v>39</v>
      </c>
      <c r="F21" s="20"/>
      <c r="G21" s="22"/>
      <c r="H21" s="20"/>
      <c r="I21" s="20"/>
      <c r="J21" s="50"/>
      <c r="K21" s="18"/>
      <c r="L21" s="18"/>
      <c r="M21" s="12">
        <f t="shared" si="0"/>
        <v>0</v>
      </c>
    </row>
    <row r="22" spans="1:13" s="19" customFormat="1" x14ac:dyDescent="0.3">
      <c r="A22" s="71"/>
      <c r="B22" s="73"/>
      <c r="C22" s="23">
        <v>41.06</v>
      </c>
      <c r="D22" s="24" t="s">
        <v>47</v>
      </c>
      <c r="E22" s="24" t="s">
        <v>39</v>
      </c>
      <c r="F22" s="23"/>
      <c r="G22" s="35"/>
      <c r="H22" s="23"/>
      <c r="I22" s="23"/>
      <c r="J22" s="50"/>
      <c r="K22" s="18"/>
      <c r="L22" s="18"/>
      <c r="M22" s="12">
        <f t="shared" si="0"/>
        <v>0</v>
      </c>
    </row>
    <row r="23" spans="1:13" s="19" customFormat="1" x14ac:dyDescent="0.3">
      <c r="A23" s="71"/>
      <c r="B23" s="73"/>
      <c r="C23" s="20">
        <v>41.99</v>
      </c>
      <c r="D23" s="21" t="s">
        <v>15</v>
      </c>
      <c r="E23" s="21" t="s">
        <v>39</v>
      </c>
      <c r="F23" s="20"/>
      <c r="G23" s="22"/>
      <c r="H23" s="20"/>
      <c r="I23" s="20"/>
      <c r="J23" s="51"/>
      <c r="K23" s="18"/>
      <c r="L23" s="18"/>
      <c r="M23" s="12">
        <f t="shared" si="0"/>
        <v>0</v>
      </c>
    </row>
    <row r="24" spans="1:13" s="19" customFormat="1" x14ac:dyDescent="0.3">
      <c r="A24" s="63">
        <v>42</v>
      </c>
      <c r="B24" s="64" t="s">
        <v>48</v>
      </c>
      <c r="C24" s="30">
        <v>42.01</v>
      </c>
      <c r="D24" s="31" t="s">
        <v>49</v>
      </c>
      <c r="E24" s="31" t="s">
        <v>39</v>
      </c>
      <c r="F24" s="30"/>
      <c r="G24" s="52"/>
      <c r="H24" s="53"/>
      <c r="I24" s="54"/>
      <c r="J24" s="49" t="s">
        <v>50</v>
      </c>
      <c r="K24" s="18"/>
      <c r="L24" s="18"/>
      <c r="M24" s="12">
        <f t="shared" si="0"/>
        <v>0</v>
      </c>
    </row>
    <row r="25" spans="1:13" s="19" customFormat="1" ht="81.599999999999994" customHeight="1" x14ac:dyDescent="0.3">
      <c r="A25" s="59"/>
      <c r="B25" s="50"/>
      <c r="C25" s="26">
        <v>42.02</v>
      </c>
      <c r="D25" s="27" t="s">
        <v>51</v>
      </c>
      <c r="E25" s="27" t="s">
        <v>52</v>
      </c>
      <c r="F25" s="26" t="s">
        <v>17</v>
      </c>
      <c r="G25" s="28">
        <v>1287</v>
      </c>
      <c r="H25" s="28">
        <v>1928</v>
      </c>
      <c r="I25" s="28">
        <v>2571</v>
      </c>
      <c r="J25" s="50"/>
      <c r="K25" s="18">
        <v>4</v>
      </c>
      <c r="L25" s="18">
        <v>2</v>
      </c>
      <c r="M25" s="12">
        <f t="shared" si="0"/>
        <v>8</v>
      </c>
    </row>
    <row r="26" spans="1:13" s="19" customFormat="1" x14ac:dyDescent="0.3">
      <c r="A26" s="59"/>
      <c r="B26" s="50"/>
      <c r="C26" s="30">
        <v>42.03</v>
      </c>
      <c r="D26" s="31" t="s">
        <v>53</v>
      </c>
      <c r="E26" s="31" t="s">
        <v>54</v>
      </c>
      <c r="F26" s="30" t="s">
        <v>17</v>
      </c>
      <c r="G26" s="29">
        <v>644</v>
      </c>
      <c r="H26" s="29">
        <v>965</v>
      </c>
      <c r="I26" s="29">
        <v>1287</v>
      </c>
      <c r="J26" s="50"/>
      <c r="K26" s="18">
        <v>4</v>
      </c>
      <c r="L26" s="18">
        <v>2</v>
      </c>
      <c r="M26" s="12">
        <f t="shared" si="0"/>
        <v>8</v>
      </c>
    </row>
    <row r="27" spans="1:13" s="19" customFormat="1" ht="43.2" x14ac:dyDescent="0.3">
      <c r="A27" s="59"/>
      <c r="B27" s="50"/>
      <c r="C27" s="26">
        <v>42.04</v>
      </c>
      <c r="D27" s="27" t="s">
        <v>55</v>
      </c>
      <c r="E27" s="27" t="s">
        <v>56</v>
      </c>
      <c r="F27" s="26" t="s">
        <v>17</v>
      </c>
      <c r="G27" s="28">
        <v>965</v>
      </c>
      <c r="H27" s="28">
        <v>1287</v>
      </c>
      <c r="I27" s="28">
        <v>1928</v>
      </c>
      <c r="J27" s="50"/>
      <c r="K27" s="18">
        <v>4</v>
      </c>
      <c r="L27" s="18">
        <v>2</v>
      </c>
      <c r="M27" s="12">
        <f t="shared" si="0"/>
        <v>8</v>
      </c>
    </row>
    <row r="28" spans="1:13" s="19" customFormat="1" ht="28.8" x14ac:dyDescent="0.3">
      <c r="A28" s="59"/>
      <c r="B28" s="50"/>
      <c r="C28" s="30">
        <v>42.05</v>
      </c>
      <c r="D28" s="31" t="s">
        <v>57</v>
      </c>
      <c r="E28" s="31" t="s">
        <v>58</v>
      </c>
      <c r="F28" s="30" t="s">
        <v>17</v>
      </c>
      <c r="G28" s="29">
        <v>644</v>
      </c>
      <c r="H28" s="29">
        <v>965</v>
      </c>
      <c r="I28" s="29">
        <v>1287</v>
      </c>
      <c r="J28" s="50"/>
      <c r="K28" s="18">
        <v>4</v>
      </c>
      <c r="L28" s="18">
        <v>2</v>
      </c>
      <c r="M28" s="12">
        <f t="shared" si="0"/>
        <v>8</v>
      </c>
    </row>
    <row r="29" spans="1:13" s="19" customFormat="1" ht="28.8" x14ac:dyDescent="0.3">
      <c r="A29" s="59"/>
      <c r="B29" s="50"/>
      <c r="C29" s="26">
        <v>42.06</v>
      </c>
      <c r="D29" s="27" t="s">
        <v>59</v>
      </c>
      <c r="E29" s="27" t="s">
        <v>60</v>
      </c>
      <c r="F29" s="26"/>
      <c r="G29" s="46"/>
      <c r="H29" s="53"/>
      <c r="I29" s="54"/>
      <c r="J29" s="50"/>
      <c r="K29" s="18">
        <v>4</v>
      </c>
      <c r="L29" s="18">
        <v>2</v>
      </c>
      <c r="M29" s="12">
        <f t="shared" si="0"/>
        <v>8</v>
      </c>
    </row>
    <row r="30" spans="1:13" s="19" customFormat="1" ht="43.2" x14ac:dyDescent="0.3">
      <c r="A30" s="59"/>
      <c r="B30" s="50"/>
      <c r="C30" s="30">
        <v>42.07</v>
      </c>
      <c r="D30" s="31" t="s">
        <v>61</v>
      </c>
      <c r="E30" s="31" t="s">
        <v>62</v>
      </c>
      <c r="F30" s="30" t="s">
        <v>17</v>
      </c>
      <c r="G30" s="29">
        <v>3210</v>
      </c>
      <c r="H30" s="29">
        <v>6418</v>
      </c>
      <c r="I30" s="29">
        <v>9626</v>
      </c>
      <c r="J30" s="50"/>
      <c r="K30" s="18">
        <v>4</v>
      </c>
      <c r="L30" s="18">
        <v>2</v>
      </c>
      <c r="M30" s="12">
        <f t="shared" si="0"/>
        <v>8</v>
      </c>
    </row>
    <row r="31" spans="1:13" s="19" customFormat="1" ht="43.2" x14ac:dyDescent="0.3">
      <c r="A31" s="59"/>
      <c r="B31" s="50"/>
      <c r="C31" s="36">
        <v>42.08</v>
      </c>
      <c r="D31" s="27" t="s">
        <v>63</v>
      </c>
      <c r="E31" s="27" t="s">
        <v>64</v>
      </c>
      <c r="F31" s="26" t="s">
        <v>17</v>
      </c>
      <c r="G31" s="28">
        <v>1287</v>
      </c>
      <c r="H31" s="28">
        <v>1928</v>
      </c>
      <c r="I31" s="28">
        <v>2571</v>
      </c>
      <c r="J31" s="50"/>
      <c r="K31" s="18">
        <v>4</v>
      </c>
      <c r="L31" s="18">
        <v>2</v>
      </c>
      <c r="M31" s="12">
        <f t="shared" si="0"/>
        <v>8</v>
      </c>
    </row>
    <row r="32" spans="1:13" s="19" customFormat="1" ht="71.400000000000006" customHeight="1" x14ac:dyDescent="0.3">
      <c r="A32" s="59"/>
      <c r="B32" s="50"/>
      <c r="C32" s="30">
        <v>42.09</v>
      </c>
      <c r="D32" s="31" t="s">
        <v>65</v>
      </c>
      <c r="E32" s="31" t="s">
        <v>66</v>
      </c>
      <c r="F32" s="30" t="s">
        <v>17</v>
      </c>
      <c r="G32" s="29">
        <v>644</v>
      </c>
      <c r="H32" s="29">
        <v>1287</v>
      </c>
      <c r="I32" s="29">
        <v>2571</v>
      </c>
      <c r="J32" s="50"/>
      <c r="K32" s="18">
        <v>4</v>
      </c>
      <c r="L32" s="18">
        <v>2</v>
      </c>
      <c r="M32" s="12">
        <f t="shared" si="0"/>
        <v>8</v>
      </c>
    </row>
    <row r="33" spans="1:13" s="19" customFormat="1" ht="28.8" x14ac:dyDescent="0.3">
      <c r="A33" s="59"/>
      <c r="B33" s="50"/>
      <c r="C33" s="36">
        <v>42.1</v>
      </c>
      <c r="D33" s="27" t="s">
        <v>67</v>
      </c>
      <c r="E33" s="27" t="s">
        <v>68</v>
      </c>
      <c r="F33" s="26" t="s">
        <v>17</v>
      </c>
      <c r="G33" s="28">
        <v>644</v>
      </c>
      <c r="H33" s="28">
        <v>1287</v>
      </c>
      <c r="I33" s="28">
        <v>1928</v>
      </c>
      <c r="J33" s="50"/>
      <c r="K33" s="18">
        <v>4</v>
      </c>
      <c r="L33" s="18">
        <v>2</v>
      </c>
      <c r="M33" s="12">
        <f t="shared" si="0"/>
        <v>8</v>
      </c>
    </row>
    <row r="34" spans="1:13" s="19" customFormat="1" x14ac:dyDescent="0.3">
      <c r="A34" s="59"/>
      <c r="B34" s="50"/>
      <c r="C34" s="30">
        <v>42.11</v>
      </c>
      <c r="D34" s="31" t="s">
        <v>69</v>
      </c>
      <c r="E34" s="31" t="s">
        <v>70</v>
      </c>
      <c r="F34" s="30"/>
      <c r="G34" s="52"/>
      <c r="H34" s="53"/>
      <c r="I34" s="54"/>
      <c r="J34" s="50"/>
      <c r="K34" s="18">
        <v>4</v>
      </c>
      <c r="L34" s="18">
        <v>2</v>
      </c>
      <c r="M34" s="12">
        <f t="shared" si="0"/>
        <v>8</v>
      </c>
    </row>
    <row r="35" spans="1:13" s="19" customFormat="1" ht="28.8" x14ac:dyDescent="0.3">
      <c r="A35" s="59"/>
      <c r="B35" s="50"/>
      <c r="C35" s="26">
        <v>42.12</v>
      </c>
      <c r="D35" s="27" t="s">
        <v>71</v>
      </c>
      <c r="E35" s="27" t="s">
        <v>72</v>
      </c>
      <c r="F35" s="26" t="s">
        <v>17</v>
      </c>
      <c r="G35" s="46">
        <v>644</v>
      </c>
      <c r="H35" s="47"/>
      <c r="I35" s="48"/>
      <c r="J35" s="50"/>
      <c r="K35" s="18">
        <v>4</v>
      </c>
      <c r="L35" s="18">
        <v>2</v>
      </c>
      <c r="M35" s="12">
        <f t="shared" si="0"/>
        <v>8</v>
      </c>
    </row>
    <row r="36" spans="1:13" s="19" customFormat="1" x14ac:dyDescent="0.3">
      <c r="A36" s="59"/>
      <c r="B36" s="50"/>
      <c r="C36" s="30">
        <v>42.13</v>
      </c>
      <c r="D36" s="31" t="s">
        <v>73</v>
      </c>
      <c r="E36" s="31" t="s">
        <v>74</v>
      </c>
      <c r="F36" s="30"/>
      <c r="G36" s="52"/>
      <c r="H36" s="53"/>
      <c r="I36" s="54"/>
      <c r="J36" s="50"/>
      <c r="K36" s="18">
        <v>4</v>
      </c>
      <c r="L36" s="18">
        <v>2</v>
      </c>
      <c r="M36" s="12">
        <f t="shared" si="0"/>
        <v>8</v>
      </c>
    </row>
    <row r="37" spans="1:13" s="19" customFormat="1" ht="84" customHeight="1" x14ac:dyDescent="0.3">
      <c r="A37" s="59"/>
      <c r="B37" s="50"/>
      <c r="C37" s="26">
        <v>42.14</v>
      </c>
      <c r="D37" s="27" t="s">
        <v>75</v>
      </c>
      <c r="E37" s="27" t="s">
        <v>76</v>
      </c>
      <c r="F37" s="26" t="s">
        <v>17</v>
      </c>
      <c r="G37" s="28">
        <v>1287</v>
      </c>
      <c r="H37" s="28">
        <v>1928</v>
      </c>
      <c r="I37" s="28">
        <v>2571</v>
      </c>
      <c r="J37" s="50"/>
      <c r="K37" s="18">
        <v>4</v>
      </c>
      <c r="L37" s="18">
        <v>2</v>
      </c>
      <c r="M37" s="12">
        <f t="shared" si="0"/>
        <v>8</v>
      </c>
    </row>
    <row r="38" spans="1:13" s="19" customFormat="1" ht="28.8" x14ac:dyDescent="0.3">
      <c r="A38" s="59"/>
      <c r="B38" s="50"/>
      <c r="C38" s="30">
        <v>42.15</v>
      </c>
      <c r="D38" s="31" t="s">
        <v>77</v>
      </c>
      <c r="E38" s="31" t="s">
        <v>58</v>
      </c>
      <c r="F38" s="30" t="s">
        <v>17</v>
      </c>
      <c r="G38" s="29">
        <v>324</v>
      </c>
      <c r="H38" s="29">
        <v>644</v>
      </c>
      <c r="I38" s="29">
        <v>965</v>
      </c>
      <c r="J38" s="50"/>
      <c r="K38" s="18">
        <v>4</v>
      </c>
      <c r="L38" s="18">
        <v>2</v>
      </c>
      <c r="M38" s="12">
        <f t="shared" si="0"/>
        <v>8</v>
      </c>
    </row>
    <row r="39" spans="1:13" s="19" customFormat="1" ht="49.2" customHeight="1" x14ac:dyDescent="0.3">
      <c r="A39" s="59"/>
      <c r="B39" s="50"/>
      <c r="C39" s="26">
        <v>42.16</v>
      </c>
      <c r="D39" s="27" t="s">
        <v>78</v>
      </c>
      <c r="E39" s="27" t="s">
        <v>79</v>
      </c>
      <c r="F39" s="26" t="s">
        <v>17</v>
      </c>
      <c r="G39" s="28">
        <v>3210</v>
      </c>
      <c r="H39" s="28">
        <v>4494</v>
      </c>
      <c r="I39" s="28">
        <v>5776</v>
      </c>
      <c r="J39" s="50"/>
      <c r="K39" s="18">
        <v>4</v>
      </c>
      <c r="L39" s="18">
        <v>2</v>
      </c>
      <c r="M39" s="12">
        <f t="shared" si="0"/>
        <v>8</v>
      </c>
    </row>
    <row r="40" spans="1:13" s="19" customFormat="1" ht="43.2" customHeight="1" x14ac:dyDescent="0.3">
      <c r="A40" s="59"/>
      <c r="B40" s="50"/>
      <c r="C40" s="30">
        <v>42.17</v>
      </c>
      <c r="D40" s="31" t="s">
        <v>80</v>
      </c>
      <c r="E40" s="31" t="s">
        <v>81</v>
      </c>
      <c r="F40" s="30" t="s">
        <v>17</v>
      </c>
      <c r="G40" s="29">
        <v>965</v>
      </c>
      <c r="H40" s="29">
        <v>1287</v>
      </c>
      <c r="I40" s="29">
        <v>1928</v>
      </c>
      <c r="J40" s="50"/>
      <c r="K40" s="18">
        <v>4</v>
      </c>
      <c r="L40" s="18">
        <v>2</v>
      </c>
      <c r="M40" s="12">
        <f t="shared" si="0"/>
        <v>8</v>
      </c>
    </row>
    <row r="41" spans="1:13" s="19" customFormat="1" x14ac:dyDescent="0.3">
      <c r="A41" s="59"/>
      <c r="B41" s="50"/>
      <c r="C41" s="36">
        <v>42.18</v>
      </c>
      <c r="D41" s="27" t="s">
        <v>82</v>
      </c>
      <c r="E41" s="27" t="s">
        <v>39</v>
      </c>
      <c r="F41" s="26"/>
      <c r="G41" s="46"/>
      <c r="H41" s="53"/>
      <c r="I41" s="54"/>
      <c r="J41" s="50"/>
      <c r="K41" s="18"/>
      <c r="L41" s="18"/>
      <c r="M41" s="12">
        <f t="shared" si="0"/>
        <v>0</v>
      </c>
    </row>
    <row r="42" spans="1:13" s="19" customFormat="1" ht="28.8" x14ac:dyDescent="0.3">
      <c r="A42" s="59"/>
      <c r="B42" s="50"/>
      <c r="C42" s="30">
        <v>42.19</v>
      </c>
      <c r="D42" s="31" t="s">
        <v>83</v>
      </c>
      <c r="E42" s="31" t="s">
        <v>84</v>
      </c>
      <c r="F42" s="30" t="s">
        <v>17</v>
      </c>
      <c r="G42" s="29">
        <v>1287</v>
      </c>
      <c r="H42" s="29">
        <v>3210</v>
      </c>
      <c r="I42" s="29">
        <v>5136</v>
      </c>
      <c r="J42" s="50"/>
      <c r="K42" s="18">
        <v>4</v>
      </c>
      <c r="L42" s="18">
        <v>2</v>
      </c>
      <c r="M42" s="12">
        <f t="shared" si="0"/>
        <v>8</v>
      </c>
    </row>
    <row r="43" spans="1:13" s="19" customFormat="1" ht="43.2" x14ac:dyDescent="0.3">
      <c r="A43" s="59"/>
      <c r="B43" s="50"/>
      <c r="C43" s="36">
        <v>42.2</v>
      </c>
      <c r="D43" s="27" t="s">
        <v>85</v>
      </c>
      <c r="E43" s="27" t="s">
        <v>86</v>
      </c>
      <c r="F43" s="26" t="s">
        <v>17</v>
      </c>
      <c r="G43" s="28">
        <v>644</v>
      </c>
      <c r="H43" s="28">
        <v>965</v>
      </c>
      <c r="I43" s="28">
        <v>1287</v>
      </c>
      <c r="J43" s="50"/>
      <c r="K43" s="18">
        <v>4</v>
      </c>
      <c r="L43" s="18">
        <v>2</v>
      </c>
      <c r="M43" s="12">
        <f t="shared" si="0"/>
        <v>8</v>
      </c>
    </row>
    <row r="44" spans="1:13" s="19" customFormat="1" ht="84" customHeight="1" x14ac:dyDescent="0.3">
      <c r="A44" s="59"/>
      <c r="B44" s="50"/>
      <c r="C44" s="30">
        <v>42.21</v>
      </c>
      <c r="D44" s="31" t="s">
        <v>87</v>
      </c>
      <c r="E44" s="31" t="s">
        <v>88</v>
      </c>
      <c r="F44" s="30" t="s">
        <v>17</v>
      </c>
      <c r="G44" s="29">
        <v>1287</v>
      </c>
      <c r="H44" s="29">
        <v>3210</v>
      </c>
      <c r="I44" s="29">
        <v>5136</v>
      </c>
      <c r="J44" s="50"/>
      <c r="K44" s="18">
        <v>4</v>
      </c>
      <c r="L44" s="18">
        <v>2</v>
      </c>
      <c r="M44" s="12">
        <f t="shared" si="0"/>
        <v>8</v>
      </c>
    </row>
    <row r="45" spans="1:13" s="19" customFormat="1" ht="28.8" x14ac:dyDescent="0.3">
      <c r="A45" s="59"/>
      <c r="B45" s="50"/>
      <c r="C45" s="26">
        <v>42.22</v>
      </c>
      <c r="D45" s="27" t="s">
        <v>89</v>
      </c>
      <c r="E45" s="27" t="s">
        <v>58</v>
      </c>
      <c r="F45" s="26" t="s">
        <v>17</v>
      </c>
      <c r="G45" s="46">
        <v>644</v>
      </c>
      <c r="H45" s="47"/>
      <c r="I45" s="48"/>
      <c r="J45" s="50"/>
      <c r="K45" s="18">
        <v>4</v>
      </c>
      <c r="L45" s="18">
        <v>2</v>
      </c>
      <c r="M45" s="12">
        <f t="shared" si="0"/>
        <v>8</v>
      </c>
    </row>
    <row r="46" spans="1:13" s="19" customFormat="1" ht="28.8" x14ac:dyDescent="0.3">
      <c r="A46" s="59"/>
      <c r="B46" s="50"/>
      <c r="C46" s="30">
        <v>42.23</v>
      </c>
      <c r="D46" s="31" t="s">
        <v>90</v>
      </c>
      <c r="E46" s="31" t="s">
        <v>91</v>
      </c>
      <c r="F46" s="30" t="s">
        <v>17</v>
      </c>
      <c r="G46" s="29">
        <v>324</v>
      </c>
      <c r="H46" s="29">
        <v>644</v>
      </c>
      <c r="I46" s="29">
        <v>965</v>
      </c>
      <c r="J46" s="50"/>
      <c r="K46" s="18">
        <v>4</v>
      </c>
      <c r="L46" s="18">
        <v>2</v>
      </c>
      <c r="M46" s="12">
        <f t="shared" si="0"/>
        <v>8</v>
      </c>
    </row>
    <row r="47" spans="1:13" s="19" customFormat="1" ht="28.8" x14ac:dyDescent="0.3">
      <c r="A47" s="59"/>
      <c r="B47" s="50"/>
      <c r="C47" s="26">
        <v>42.24</v>
      </c>
      <c r="D47" s="27" t="s">
        <v>92</v>
      </c>
      <c r="E47" s="27" t="s">
        <v>93</v>
      </c>
      <c r="F47" s="26" t="s">
        <v>17</v>
      </c>
      <c r="G47" s="28">
        <v>1287</v>
      </c>
      <c r="H47" s="28">
        <v>3210</v>
      </c>
      <c r="I47" s="28">
        <v>6418</v>
      </c>
      <c r="J47" s="50"/>
      <c r="K47" s="18">
        <v>4</v>
      </c>
      <c r="L47" s="18">
        <v>2</v>
      </c>
      <c r="M47" s="12">
        <f t="shared" si="0"/>
        <v>8</v>
      </c>
    </row>
    <row r="48" spans="1:13" s="19" customFormat="1" ht="46.2" customHeight="1" x14ac:dyDescent="0.3">
      <c r="A48" s="59"/>
      <c r="B48" s="50"/>
      <c r="C48" s="30">
        <v>42.25</v>
      </c>
      <c r="D48" s="31" t="s">
        <v>94</v>
      </c>
      <c r="E48" s="31" t="s">
        <v>95</v>
      </c>
      <c r="F48" s="30" t="s">
        <v>23</v>
      </c>
      <c r="G48" s="52">
        <v>31</v>
      </c>
      <c r="H48" s="53"/>
      <c r="I48" s="54"/>
      <c r="J48" s="50"/>
      <c r="K48" s="18">
        <v>4</v>
      </c>
      <c r="L48" s="18">
        <v>2</v>
      </c>
      <c r="M48" s="12">
        <f t="shared" si="0"/>
        <v>8</v>
      </c>
    </row>
    <row r="49" spans="1:13" s="19" customFormat="1" x14ac:dyDescent="0.3">
      <c r="A49" s="60"/>
      <c r="B49" s="51"/>
      <c r="C49" s="26">
        <v>42.99</v>
      </c>
      <c r="D49" s="27" t="s">
        <v>15</v>
      </c>
      <c r="E49" s="27" t="s">
        <v>96</v>
      </c>
      <c r="F49" s="26" t="s">
        <v>17</v>
      </c>
      <c r="G49" s="28">
        <v>1287</v>
      </c>
      <c r="H49" s="28">
        <v>1928</v>
      </c>
      <c r="I49" s="28">
        <v>2571</v>
      </c>
      <c r="J49" s="51"/>
      <c r="K49" s="18">
        <v>4</v>
      </c>
      <c r="L49" s="18">
        <v>2</v>
      </c>
      <c r="M49" s="12">
        <f t="shared" si="0"/>
        <v>8</v>
      </c>
    </row>
    <row r="50" spans="1:13" s="19" customFormat="1" ht="74.400000000000006" customHeight="1" x14ac:dyDescent="0.3">
      <c r="A50" s="58">
        <v>44</v>
      </c>
      <c r="B50" s="61" t="s">
        <v>97</v>
      </c>
      <c r="C50" s="20">
        <v>44.01</v>
      </c>
      <c r="D50" s="21" t="s">
        <v>98</v>
      </c>
      <c r="E50" s="21" t="s">
        <v>99</v>
      </c>
      <c r="F50" s="20" t="s">
        <v>23</v>
      </c>
      <c r="G50" s="62">
        <v>4.8999999999999995</v>
      </c>
      <c r="H50" s="53"/>
      <c r="I50" s="54"/>
      <c r="J50" s="61" t="s">
        <v>100</v>
      </c>
      <c r="K50" s="18">
        <v>2</v>
      </c>
      <c r="L50" s="18">
        <v>2</v>
      </c>
      <c r="M50" s="12">
        <f t="shared" si="0"/>
        <v>4</v>
      </c>
    </row>
    <row r="51" spans="1:13" s="19" customFormat="1" ht="68.400000000000006" customHeight="1" x14ac:dyDescent="0.3">
      <c r="A51" s="59"/>
      <c r="B51" s="50"/>
      <c r="C51" s="23">
        <v>44.01</v>
      </c>
      <c r="D51" s="24" t="s">
        <v>98</v>
      </c>
      <c r="E51" s="24" t="s">
        <v>101</v>
      </c>
      <c r="F51" s="23" t="s">
        <v>17</v>
      </c>
      <c r="G51" s="35">
        <v>644</v>
      </c>
      <c r="H51" s="35">
        <v>965</v>
      </c>
      <c r="I51" s="35">
        <v>1928</v>
      </c>
      <c r="J51" s="50"/>
      <c r="K51" s="18">
        <v>2</v>
      </c>
      <c r="L51" s="18">
        <v>2</v>
      </c>
      <c r="M51" s="12">
        <f t="shared" si="0"/>
        <v>4</v>
      </c>
    </row>
    <row r="52" spans="1:13" s="19" customFormat="1" x14ac:dyDescent="0.3">
      <c r="A52" s="60"/>
      <c r="B52" s="51"/>
      <c r="C52" s="20">
        <v>44.99</v>
      </c>
      <c r="D52" s="21" t="s">
        <v>15</v>
      </c>
      <c r="E52" s="21"/>
      <c r="F52" s="20"/>
      <c r="G52" s="62"/>
      <c r="H52" s="53"/>
      <c r="I52" s="54"/>
      <c r="J52" s="51"/>
      <c r="K52" s="18"/>
      <c r="L52" s="18"/>
      <c r="M52" s="12">
        <f t="shared" si="0"/>
        <v>0</v>
      </c>
    </row>
    <row r="53" spans="1:13" s="19" customFormat="1" ht="28.8" x14ac:dyDescent="0.3">
      <c r="A53" s="43">
        <v>48</v>
      </c>
      <c r="B53" s="45" t="s">
        <v>102</v>
      </c>
      <c r="C53" s="26">
        <v>48.01</v>
      </c>
      <c r="D53" s="27" t="s">
        <v>103</v>
      </c>
      <c r="E53" s="27" t="s">
        <v>104</v>
      </c>
      <c r="F53" s="26" t="s">
        <v>17</v>
      </c>
      <c r="G53" s="46">
        <v>324</v>
      </c>
      <c r="H53" s="47"/>
      <c r="I53" s="48"/>
      <c r="J53" s="49" t="s">
        <v>105</v>
      </c>
      <c r="K53" s="18">
        <v>4</v>
      </c>
      <c r="L53" s="18">
        <v>2</v>
      </c>
      <c r="M53" s="12">
        <f t="shared" si="0"/>
        <v>8</v>
      </c>
    </row>
    <row r="54" spans="1:13" s="19" customFormat="1" ht="20.399999999999999" customHeight="1" x14ac:dyDescent="0.3">
      <c r="A54" s="44"/>
      <c r="B54" s="44"/>
      <c r="C54" s="30">
        <v>48.02</v>
      </c>
      <c r="D54" s="31" t="s">
        <v>106</v>
      </c>
      <c r="E54" s="31" t="s">
        <v>107</v>
      </c>
      <c r="F54" s="30" t="s">
        <v>17</v>
      </c>
      <c r="G54" s="52">
        <v>644</v>
      </c>
      <c r="H54" s="53"/>
      <c r="I54" s="54"/>
      <c r="J54" s="50"/>
      <c r="K54" s="18"/>
      <c r="L54" s="18"/>
      <c r="M54" s="12">
        <f t="shared" si="0"/>
        <v>0</v>
      </c>
    </row>
    <row r="55" spans="1:13" s="19" customFormat="1" ht="28.8" x14ac:dyDescent="0.3">
      <c r="A55" s="44"/>
      <c r="B55" s="44"/>
      <c r="C55" s="26">
        <v>48.03</v>
      </c>
      <c r="D55" s="27" t="s">
        <v>108</v>
      </c>
      <c r="E55" s="27" t="s">
        <v>109</v>
      </c>
      <c r="F55" s="26" t="s">
        <v>17</v>
      </c>
      <c r="G55" s="28">
        <v>644</v>
      </c>
      <c r="H55" s="28">
        <v>965</v>
      </c>
      <c r="I55" s="28">
        <v>1928</v>
      </c>
      <c r="J55" s="50"/>
      <c r="K55" s="18">
        <v>3</v>
      </c>
      <c r="L55" s="18">
        <v>2</v>
      </c>
      <c r="M55" s="12">
        <f t="shared" si="0"/>
        <v>6</v>
      </c>
    </row>
    <row r="56" spans="1:13" s="38" customFormat="1" ht="43.2" x14ac:dyDescent="0.3">
      <c r="A56" s="44"/>
      <c r="B56" s="44"/>
      <c r="C56" s="37">
        <v>48.04</v>
      </c>
      <c r="D56" s="16" t="s">
        <v>29</v>
      </c>
      <c r="E56" s="16" t="s">
        <v>110</v>
      </c>
      <c r="F56" s="37" t="s">
        <v>17</v>
      </c>
      <c r="G56" s="55">
        <v>33</v>
      </c>
      <c r="H56" s="56"/>
      <c r="I56" s="57"/>
      <c r="J56" s="50"/>
      <c r="K56" s="18">
        <v>4</v>
      </c>
      <c r="L56" s="18">
        <v>2</v>
      </c>
      <c r="M56" s="12">
        <f t="shared" si="0"/>
        <v>8</v>
      </c>
    </row>
    <row r="57" spans="1:13" s="38" customFormat="1" ht="28.8" x14ac:dyDescent="0.3">
      <c r="A57" s="44"/>
      <c r="B57" s="44"/>
      <c r="C57" s="39">
        <v>48.05</v>
      </c>
      <c r="D57" s="27" t="s">
        <v>111</v>
      </c>
      <c r="E57" s="27" t="s">
        <v>112</v>
      </c>
      <c r="F57" s="39" t="s">
        <v>17</v>
      </c>
      <c r="G57" s="28">
        <v>1287</v>
      </c>
      <c r="H57" s="28">
        <v>2571</v>
      </c>
      <c r="I57" s="28">
        <v>5136</v>
      </c>
      <c r="J57" s="50"/>
      <c r="K57" s="18">
        <v>4</v>
      </c>
      <c r="L57" s="18">
        <v>2</v>
      </c>
      <c r="M57" s="12">
        <f t="shared" si="0"/>
        <v>8</v>
      </c>
    </row>
    <row r="58" spans="1:13" s="38" customFormat="1" ht="46.8" customHeight="1" x14ac:dyDescent="0.3">
      <c r="A58" s="44"/>
      <c r="B58" s="44"/>
      <c r="C58" s="37">
        <v>48.99</v>
      </c>
      <c r="D58" s="16" t="s">
        <v>15</v>
      </c>
      <c r="E58" s="16" t="s">
        <v>113</v>
      </c>
      <c r="F58" s="37" t="s">
        <v>17</v>
      </c>
      <c r="G58" s="29">
        <v>1287</v>
      </c>
      <c r="H58" s="29">
        <v>1928</v>
      </c>
      <c r="I58" s="29">
        <v>2571</v>
      </c>
      <c r="J58" s="51"/>
      <c r="K58" s="18">
        <v>4</v>
      </c>
      <c r="L58" s="18">
        <v>2</v>
      </c>
      <c r="M58" s="12">
        <f t="shared" si="0"/>
        <v>8</v>
      </c>
    </row>
    <row r="61" spans="1:13" x14ac:dyDescent="0.3">
      <c r="E61" s="42" t="str">
        <f>K3</f>
        <v>Version 1.3 October 2023</v>
      </c>
      <c r="F61" s="42"/>
      <c r="G61" s="42"/>
      <c r="H61" s="42"/>
      <c r="I61" s="42"/>
    </row>
  </sheetData>
  <mergeCells count="37">
    <mergeCell ref="E1:I1"/>
    <mergeCell ref="G5:I5"/>
    <mergeCell ref="K5:M5"/>
    <mergeCell ref="G7:I7"/>
    <mergeCell ref="A8:A9"/>
    <mergeCell ref="B8:B9"/>
    <mergeCell ref="G9:I9"/>
    <mergeCell ref="A10:A14"/>
    <mergeCell ref="B10:B14"/>
    <mergeCell ref="G10:I10"/>
    <mergeCell ref="J10:J14"/>
    <mergeCell ref="A17:A23"/>
    <mergeCell ref="B17:B23"/>
    <mergeCell ref="J17:J23"/>
    <mergeCell ref="G48:I48"/>
    <mergeCell ref="A50:A52"/>
    <mergeCell ref="B50:B52"/>
    <mergeCell ref="G50:I50"/>
    <mergeCell ref="J50:J52"/>
    <mergeCell ref="G52:I52"/>
    <mergeCell ref="A24:A49"/>
    <mergeCell ref="B24:B49"/>
    <mergeCell ref="G24:I24"/>
    <mergeCell ref="J24:J49"/>
    <mergeCell ref="G29:I29"/>
    <mergeCell ref="G34:I34"/>
    <mergeCell ref="G35:I35"/>
    <mergeCell ref="G36:I36"/>
    <mergeCell ref="G41:I41"/>
    <mergeCell ref="G45:I45"/>
    <mergeCell ref="E61:I61"/>
    <mergeCell ref="A53:A58"/>
    <mergeCell ref="B53:B58"/>
    <mergeCell ref="G53:I53"/>
    <mergeCell ref="J53:J58"/>
    <mergeCell ref="G54:I54"/>
    <mergeCell ref="G56:I56"/>
  </mergeCells>
  <conditionalFormatting sqref="M7:M58">
    <cfRule type="cellIs" dxfId="3" priority="1" stopIfTrue="1" operator="between">
      <formula>20</formula>
      <formula>25</formula>
    </cfRule>
    <cfRule type="cellIs" dxfId="2" priority="2" stopIfTrue="1" operator="between">
      <formula>12</formula>
      <formula>16</formula>
    </cfRule>
    <cfRule type="cellIs" dxfId="1" priority="3" stopIfTrue="1" operator="between">
      <formula>8</formula>
      <formula>10</formula>
    </cfRule>
    <cfRule type="cellIs" dxfId="0" priority="4" stopIfTrue="1" operator="between">
      <formula>1</formula>
      <formula>6</formula>
    </cfRule>
  </conditionalFormatting>
  <dataValidations count="1">
    <dataValidation type="list" allowBlank="1" showInputMessage="1" showErrorMessage="1" sqref="B15:B17 B50 B53" xr:uid="{7339E814-6C06-4A3E-9F99-E2BC952F53EE}">
      <formula1>StatutoryElement</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Engineering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Cartwright</dc:creator>
  <cp:lastModifiedBy>John Cartwright</cp:lastModifiedBy>
  <dcterms:created xsi:type="dcterms:W3CDTF">2023-10-09T10:24:48Z</dcterms:created>
  <dcterms:modified xsi:type="dcterms:W3CDTF">2023-10-10T17:12:51Z</dcterms:modified>
</cp:coreProperties>
</file>